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Sheet1!$A$1:$K$12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<sst xmlns="http://schemas.openxmlformats.org/spreadsheetml/2006/main" count="47" uniqueCount="37">
  <si>
    <t>广东南方新媒体股份有限公司2026年人民北核心机房维保服务采购项目</t>
  </si>
  <si>
    <t>序号</t>
  </si>
  <si>
    <t>设备名称</t>
  </si>
  <si>
    <t>设备品牌</t>
  </si>
  <si>
    <t>设备原维保实际到期日期</t>
  </si>
  <si>
    <t>设备新维保服务到期日期</t>
  </si>
  <si>
    <t>维保说明</t>
  </si>
  <si>
    <t>单位</t>
  </si>
  <si>
    <t>数量</t>
  </si>
  <si>
    <t>单价报价（人民币 元/数量）（含税）</t>
  </si>
  <si>
    <t>小计报价（人民币元）（含税）</t>
  </si>
  <si>
    <t>备注</t>
  </si>
  <si>
    <t>精密空调</t>
  </si>
  <si>
    <t>雷诺威/RDA042C</t>
  </si>
  <si>
    <t>每台空调包含2台佳力图NACD22空调室外机</t>
  </si>
  <si>
    <t>台</t>
  </si>
  <si>
    <t>雷诺威/RUA013A</t>
  </si>
  <si>
    <t>每台空调包含1台雷诺威RCA018空调室外机</t>
  </si>
  <si>
    <t>雷诺威/RUA024A</t>
  </si>
  <si>
    <t>每台空调包含1台雷诺威RCA033空调室外机</t>
  </si>
  <si>
    <t>佳力图/MEAD0602M</t>
  </si>
  <si>
    <t>UPS设备</t>
  </si>
  <si>
    <t>索克曼/DELPHYS MP ELITE 100KVA/配电池250AH-64节</t>
  </si>
  <si>
    <t>/</t>
  </si>
  <si>
    <t>套</t>
  </si>
  <si>
    <t>强电配电柜</t>
  </si>
  <si>
    <t>格维尔</t>
  </si>
  <si>
    <t>三楼配电柜*4个；列头配电柜*6个；一楼配电柜*3个</t>
  </si>
  <si>
    <t>个</t>
  </si>
  <si>
    <t>全热新风处理机</t>
  </si>
  <si>
    <t>亚都/YDF-D800H(含风管/风阀）</t>
  </si>
  <si>
    <t>机房基础配套设施耗材</t>
  </si>
  <si>
    <t>金盾机柜/金盾PDU/松业照明灯具/沈飞静电地板</t>
  </si>
  <si>
    <t>包含72个机柜的门锁、144个PDU设备、照明灯具灯管，架空地板（含通风地板）损坏更换</t>
  </si>
  <si>
    <t>若干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</si>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</sst>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9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14" fontId="3" fillId="0" borderId="1" xfId="0" applyNumberFormat="1" applyFont="1" applyBorder="1" applyAlignment="1" applyProtection="1">
      <alignment horizontal="center" vertical="center" wrapText="1"/>
    </xf>
    <xf numFmtId="176" fontId="3" fillId="0" borderId="3" xfId="0" applyNumberFormat="1" applyFont="1" applyBorder="1" applyAlignment="1" applyProtection="1">
      <alignment horizontal="center" vertical="center"/>
    </xf>
    <xf numFmtId="176" fontId="3" fillId="0" borderId="4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3" fillId="0" borderId="5" xfId="0" applyNumberFormat="1" applyFont="1" applyBorder="1" applyAlignment="1" applyProtection="1">
      <alignment horizontal="center" vertical="center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4" xfId="0" applyNumberFormat="1" applyFont="1" applyBorder="1" applyAlignment="1" applyProtection="1">
      <alignment horizontal="center" vertical="center" wrapText="1"/>
    </xf>
    <xf numFmtId="176" fontId="3" fillId="0" borderId="5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"/>
  <sheetViews>
    <sheetView tabSelected="1" view="pageBreakPreview" zoomScale="55" zoomScaleNormal="70" workbookViewId="0">
      <selection activeCell="G10" sqref="G10"/>
    </sheetView>
  </sheetViews>
  <sheetFormatPr defaultColWidth="9" defaultRowHeight="14.25"/>
  <cols>
    <col min="1" max="1" width="7.725" style="2" customWidth="1"/>
    <col min="2" max="2" width="17.275" style="2" customWidth="1"/>
    <col min="3" max="3" width="30.2166666666667" customWidth="1"/>
    <col min="4" max="5" width="23.1833333333333" customWidth="1"/>
    <col min="6" max="6" width="24.7666666666667" customWidth="1"/>
    <col min="7" max="8" width="11.6166666666667" customWidth="1"/>
    <col min="9" max="9" width="21.8166666666667" customWidth="1"/>
    <col min="10" max="10" width="21.8166666666667" style="2" customWidth="1"/>
    <col min="11" max="11" width="25.3333333333333" customWidth="1"/>
  </cols>
  <sheetData>
    <row r="1" ht="78.5" customHeight="1" spans="1:11">
      <c r="A1" s="3" t="s">
        <v>0</v>
      </c>
      <c r="B1" s="3"/>
      <c r="C1" s="4"/>
      <c r="D1" s="4"/>
      <c r="E1" s="4"/>
      <c r="F1" s="4"/>
      <c r="G1" s="4"/>
      <c r="H1" s="4"/>
      <c r="I1" s="4"/>
      <c r="J1" s="3"/>
      <c r="K1" s="4"/>
    </row>
    <row r="2" ht="79" customHeight="1" spans="1:11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6" t="s">
        <v>11</v>
      </c>
    </row>
    <row r="3" ht="62" customHeight="1" spans="1:11">
      <c r="A3" s="7">
        <v>1</v>
      </c>
      <c r="B3" s="8" t="s">
        <v>12</v>
      </c>
      <c r="C3" s="8" t="s">
        <v>13</v>
      </c>
      <c r="D3" s="9">
        <v>46268</v>
      </c>
      <c r="E3" s="9">
        <v>47483</v>
      </c>
      <c r="F3" s="8" t="s">
        <v>14</v>
      </c>
      <c r="G3" s="8" t="s">
        <v>15</v>
      </c>
      <c r="H3" s="8">
        <v>4</v>
      </c>
      <c r="I3" s="14"/>
      <c r="J3" s="15">
        <f>ROUND(H3*I3,2)</f>
        <v>0</v>
      </c>
      <c r="K3" s="16"/>
    </row>
    <row r="4" ht="62" customHeight="1" spans="1:11">
      <c r="A4" s="7">
        <v>2</v>
      </c>
      <c r="B4" s="8" t="s">
        <v>12</v>
      </c>
      <c r="C4" s="8" t="s">
        <v>16</v>
      </c>
      <c r="D4" s="9">
        <v>46268</v>
      </c>
      <c r="E4" s="9">
        <v>47483</v>
      </c>
      <c r="F4" s="8" t="s">
        <v>17</v>
      </c>
      <c r="G4" s="8" t="s">
        <v>15</v>
      </c>
      <c r="H4" s="8">
        <v>1</v>
      </c>
      <c r="I4" s="14"/>
      <c r="J4" s="15">
        <f t="shared" ref="J4:J14" si="0">ROUND(H4*I4,2)</f>
        <v>0</v>
      </c>
      <c r="K4" s="16"/>
    </row>
    <row r="5" ht="62" customHeight="1" spans="1:11">
      <c r="A5" s="7">
        <v>3</v>
      </c>
      <c r="B5" s="8" t="s">
        <v>12</v>
      </c>
      <c r="C5" s="8" t="s">
        <v>18</v>
      </c>
      <c r="D5" s="9">
        <v>46268</v>
      </c>
      <c r="E5" s="9">
        <v>47483</v>
      </c>
      <c r="F5" s="8" t="s">
        <v>19</v>
      </c>
      <c r="G5" s="8" t="s">
        <v>15</v>
      </c>
      <c r="H5" s="8">
        <v>1</v>
      </c>
      <c r="I5" s="14"/>
      <c r="J5" s="15">
        <f t="shared" si="0"/>
        <v>0</v>
      </c>
      <c r="K5" s="16"/>
    </row>
    <row r="6" ht="62" customHeight="1" spans="1:11">
      <c r="A6" s="7">
        <v>4</v>
      </c>
      <c r="B6" s="8" t="s">
        <v>12</v>
      </c>
      <c r="C6" s="8" t="s">
        <v>20</v>
      </c>
      <c r="D6" s="9">
        <v>46340</v>
      </c>
      <c r="E6" s="9">
        <v>47483</v>
      </c>
      <c r="F6" s="8" t="s">
        <v>14</v>
      </c>
      <c r="G6" s="8" t="s">
        <v>15</v>
      </c>
      <c r="H6" s="8">
        <v>2</v>
      </c>
      <c r="I6" s="14"/>
      <c r="J6" s="15">
        <f t="shared" si="0"/>
        <v>0</v>
      </c>
      <c r="K6" s="16"/>
    </row>
    <row r="7" ht="62" customHeight="1" spans="1:11">
      <c r="A7" s="7">
        <v>5</v>
      </c>
      <c r="B7" s="8" t="s">
        <v>21</v>
      </c>
      <c r="C7" s="8" t="s">
        <v>22</v>
      </c>
      <c r="D7" s="9">
        <v>46268</v>
      </c>
      <c r="E7" s="9">
        <v>47483</v>
      </c>
      <c r="F7" s="8" t="s">
        <v>23</v>
      </c>
      <c r="G7" s="8" t="s">
        <v>24</v>
      </c>
      <c r="H7" s="8">
        <v>2</v>
      </c>
      <c r="I7" s="14"/>
      <c r="J7" s="15">
        <f t="shared" si="0"/>
        <v>0</v>
      </c>
      <c r="K7" s="16"/>
    </row>
    <row r="8" ht="62" customHeight="1" spans="1:11">
      <c r="A8" s="7">
        <v>6</v>
      </c>
      <c r="B8" s="8" t="s">
        <v>25</v>
      </c>
      <c r="C8" s="8" t="s">
        <v>26</v>
      </c>
      <c r="D8" s="9">
        <v>46268</v>
      </c>
      <c r="E8" s="9">
        <v>47483</v>
      </c>
      <c r="F8" s="8" t="s">
        <v>27</v>
      </c>
      <c r="G8" s="8" t="s">
        <v>28</v>
      </c>
      <c r="H8" s="8">
        <v>13</v>
      </c>
      <c r="I8" s="14"/>
      <c r="J8" s="15">
        <f t="shared" si="0"/>
        <v>0</v>
      </c>
      <c r="K8" s="16"/>
    </row>
    <row r="9" ht="62" customHeight="1" spans="1:11">
      <c r="A9" s="7">
        <v>7</v>
      </c>
      <c r="B9" s="8" t="s">
        <v>29</v>
      </c>
      <c r="C9" s="8" t="s">
        <v>30</v>
      </c>
      <c r="D9" s="9">
        <v>46340</v>
      </c>
      <c r="E9" s="9">
        <v>47483</v>
      </c>
      <c r="F9" s="8" t="s">
        <v>23</v>
      </c>
      <c r="G9" s="8" t="s">
        <v>15</v>
      </c>
      <c r="H9" s="8">
        <v>3</v>
      </c>
      <c r="I9" s="14"/>
      <c r="J9" s="15">
        <f t="shared" si="0"/>
        <v>0</v>
      </c>
      <c r="K9" s="16"/>
    </row>
    <row r="10" ht="111" customHeight="1" spans="1:11">
      <c r="A10" s="7">
        <v>8</v>
      </c>
      <c r="B10" s="8" t="s">
        <v>31</v>
      </c>
      <c r="C10" s="8" t="s">
        <v>32</v>
      </c>
      <c r="D10" s="9">
        <v>46268</v>
      </c>
      <c r="E10" s="9">
        <v>47483</v>
      </c>
      <c r="F10" s="8" t="s">
        <v>33</v>
      </c>
      <c r="G10" s="8" t="s">
        <v>23</v>
      </c>
      <c r="H10" s="8" t="s">
        <v>34</v>
      </c>
      <c r="I10" s="14"/>
      <c r="J10" s="15">
        <f>ROUND(I10,2)</f>
        <v>0</v>
      </c>
      <c r="K10" s="16"/>
    </row>
    <row r="11" s="1" customFormat="1" ht="51" customHeight="1" spans="1:11">
      <c r="A11" s="10" t="s">
        <v>35</v>
      </c>
      <c r="B11" s="11"/>
      <c r="C11" s="11"/>
      <c r="D11" s="11"/>
      <c r="E11" s="11"/>
      <c r="F11" s="11"/>
      <c r="G11" s="11"/>
      <c r="H11" s="13"/>
      <c r="I11" s="17">
        <f>ROUND(SUM(J3:J10),2)</f>
        <v>0</v>
      </c>
      <c r="J11" s="17"/>
      <c r="K11" s="18"/>
    </row>
    <row r="12" ht="179" customHeight="1" spans="1:11">
      <c r="A12" s="12" t="s">
        <v>36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</row>
  </sheetData>
  <sheetProtection selectLockedCells="1"/>
  <protectedRanges>
    <protectedRange password="C61D" sqref="J3 K3" name="区域1"/>
  </protectedRanges>
  <mergeCells count="4">
    <mergeCell ref="A1:K1"/>
    <mergeCell ref="A11:H11"/>
    <mergeCell ref="I11:K11"/>
    <mergeCell ref="A12:K12"/>
  </mergeCells>
  <printOptions horizontalCentered="1"/>
  <pageMargins left="0.708661417322835" right="0.708661417322835" top="1.14173228346457" bottom="0.748031496062992" header="0.511811023622047" footer="0.31496062992126"/>
  <pageSetup paperSize="9" scale="56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2026-05-08T12:05:40Z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